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_cristianini\Desktop\"/>
    </mc:Choice>
  </mc:AlternateContent>
  <xr:revisionPtr revIDLastSave="0" documentId="8_{FABC05FF-A8FE-4600-9558-340AA55E8AF9}" xr6:coauthVersionLast="47" xr6:coauthVersionMax="47" xr10:uidLastSave="{00000000-0000-0000-0000-000000000000}"/>
  <bookViews>
    <workbookView xWindow="-108" yWindow="-108" windowWidth="19416" windowHeight="10416" xr2:uid="{10CE56B4-E0A5-43F1-AC4B-BEE2F7E07BC8}"/>
  </bookViews>
  <sheets>
    <sheet name="OBRAS" sheetId="1" r:id="rId1"/>
  </sheets>
  <definedNames>
    <definedName name="_xlnm._FilterDatabase" localSheetId="0" hidden="1">OBRAS!$B$3:$M$23</definedName>
    <definedName name="_xlnm.Print_Area" localSheetId="0">OBRAS!$B$1:$M$24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R18" i="1" s="1"/>
  <c r="P17" i="1"/>
  <c r="M16" i="1"/>
  <c r="K14" i="1"/>
  <c r="S18" i="1" l="1"/>
</calcChain>
</file>

<file path=xl/sharedStrings.xml><?xml version="1.0" encoding="utf-8"?>
<sst xmlns="http://schemas.openxmlformats.org/spreadsheetml/2006/main" count="153" uniqueCount="97">
  <si>
    <t>OBRAS EM ANDAMENTO</t>
  </si>
  <si>
    <t>OBJETO</t>
  </si>
  <si>
    <t>LICITAÇÃO</t>
  </si>
  <si>
    <t>FORNECEDOR</t>
  </si>
  <si>
    <t>ORDEM INÍCIO DO SERVIÇO</t>
  </si>
  <si>
    <t>TOTAL LICITADO</t>
  </si>
  <si>
    <t>TOTAL OFERTADO</t>
  </si>
  <si>
    <t>ADITIVO</t>
  </si>
  <si>
    <t>VALOR PAGO</t>
  </si>
  <si>
    <t>QTDADE MEDIÇÕES</t>
  </si>
  <si>
    <t>PERCENTUAL CONCLUÍDA</t>
  </si>
  <si>
    <t>STATUS</t>
  </si>
  <si>
    <t>PREVISÃO DE CONCLUSÃO</t>
  </si>
  <si>
    <t>CONTRATAÇÃO DE EMPRESA PARA FORNECIMENTO DE MATERIAL, MÃO DE OBRA E EQUIPAMENTOS NECESSÁRIOS PARA EXECUÇÃO DO PROLONGAMENTO DA AVENIDA ANTÔNIO DE ALMEIDA PACHECO, NO MUNICÍPIO DE JAHU</t>
  </si>
  <si>
    <t>TP_013/2022</t>
  </si>
  <si>
    <t>DALPINO TERRAPLENAGEM LTDA</t>
  </si>
  <si>
    <t>R$ 2.987.668,77</t>
  </si>
  <si>
    <t>R$ 2.985.565,17</t>
  </si>
  <si>
    <t>5ª</t>
  </si>
  <si>
    <t>EM ANDAMENTO</t>
  </si>
  <si>
    <t>PAULA</t>
  </si>
  <si>
    <t>CONTRATAÇÃO DE EMPRESA PARA FORNECIMENTO DE MATERIAL, MÃO DE OBRA E EQUIPAMENTOS NECESSÁRIOS PARA IMPLANTAÇÃO DE CRECHE ESCOLA – PADRÃO FDE, 7 SALAS, NO JARDIM DONA EMÍLIA, JAHU/SP</t>
  </si>
  <si>
    <t>CONCORRÊNCIA PÚBLICA_002/2022</t>
  </si>
  <si>
    <t>KACEL KARAM CURI ENGENHARIA LTDA</t>
  </si>
  <si>
    <t>R$ 3.480.076,24</t>
  </si>
  <si>
    <t>-</t>
  </si>
  <si>
    <t>14ª</t>
  </si>
  <si>
    <t>CONTRATAÇÃO DE EMPRESA PARA FORNECIMENTO DE MATERIAL, MÃO DE OBRA E EQUIPAMENTOS NECESSÁRIOS PARA CONSTRUÇÃO DE MONUMENTOS NAS VIAS DE ACESSO (ENTRADA) NO MUNICÍPIO DE JAHU/SP</t>
  </si>
  <si>
    <t>TP_007-REP/2022</t>
  </si>
  <si>
    <t>PREVEN OBRAS E SOLUÇÕES EM ENGENHARIA</t>
  </si>
  <si>
    <t>4ª</t>
  </si>
  <si>
    <t>CONTRATAÇÃO DE EMPRESA PARA FORNECIMENTO DE MATERIAL E MÃO DE OBRA PARA RECAPE, ASFALTO E CALÇAMENTO DO ACESSO AO CEMITÉRIO DA POTUNDUVA - DISTRITO DE POTUNDUVA - JAHU/SP</t>
  </si>
  <si>
    <t>TP_003/2021</t>
  </si>
  <si>
    <t>FORTPAV PAVIMENTACAO E SERVICOS LTDA</t>
  </si>
  <si>
    <t>CONTRATAÇÃO DE EMPRESA ESPECIALIZADA PARA O FORNECIMENTO DE MATERIAIS, MÃO DE OBRA, EQUIPAMENTOS E ACESSÓRIOS PARA A REFORMA E ADEQUAÇÃO DO MUSEU E BIBLIOTECA MUNICIPAL, NOS TERMOS DO CONVÊNIO Nº 325/2018, FIRMADO ENTRE A SECRETARIA DE TURISMO DO ESTADO DE SÃO PAULO E O MUNICÍPIO DE JAHU</t>
  </si>
  <si>
    <t>TP_033/2023</t>
  </si>
  <si>
    <t>ACASI CONSTRUTORA LTDA</t>
  </si>
  <si>
    <t>1ª</t>
  </si>
  <si>
    <t>PAULA E  RAFAEL MARQUES</t>
  </si>
  <si>
    <t>TIAGO CAPOBIANCO</t>
  </si>
  <si>
    <t>CONTRATAÇÃO DE EMPRESA PARA FORNECIMENTO DE MATERAIS, MÃO DE OBRA, EQUIPAMENTOS E ACESSÓRIOS PARA EXECUÇÃO COMPLETA DOS SISTEMAS DE PREVENÇÃO E COMBATE A INCÊNDIOS DAS UNIDADES ESCOLARES COM ÁREA INFERIOR A 750 M² E OBTENÇÃO DO AUTO DE VISTORIA (AVCB) E CERTIFICADO DE LICENCIAMENTO (CLCB) JUNTO AO CORPO DE BOMBEIROS DO ESTADO DE SÃO PAULOCONTRATAÇÃO DE EMPRESA PARA FORNECIMENTO DE MATERAIS, MÃO DE OBRA, EQUIPAMENTOS E ACESSÓRIOS PARA EXECUÇÃO COMPLETA DOS SISTEMAS DE PREVENÇÃO E COMBATE A INCÊNDIOS DAS UNIDADES ESCOLARES COM ÁREA INFERIOR A 750 M² E OBTENÇÃO DO AUTO DE VISTORIA (AVCB) E CERTIFICADO DE LICENCIAMENTO (CLCB) JUNTO AO CORPO DE BOMBEIROS DO ESTADO DE SÃO PAULO</t>
  </si>
  <si>
    <t>TP_ 019/2023</t>
  </si>
  <si>
    <t>Nilton Costa Engenharia Civil LTDA</t>
  </si>
  <si>
    <t>2ª</t>
  </si>
  <si>
    <t>CONTRATAÇÃO DE EMPRESA ESPECIALIZADA PARA O
FORNECIMENTO DE MATERIAL, MÃO DE OBRA, EQUIPAMENTOS E
ACESSÓRIOS NECESSÁRIOS PARA REFORMA DO ESTÁDIO MUNICIPAL
COMANDANTE JOÃO RIBEIRO DE BARROS, NO MUNICÍPIO DE JAHU/SPCONTRATAÇÃO DE EMPRESA ESPECIALIZADA PARA O
FORNECIMENTO DE MATERIAL, MÃO DE OBRA, EQUIPAMENTOS E
ACESSÓRIOS NECESSÁRIOS PARA REFORMA DO ESTÁDIO MUNICIPAL
COMANDANTE JOÃO RIBEIRO DE BARROS, NO MUNICÍPIO DE JAHU/SP</t>
  </si>
  <si>
    <t>TP_ 004-REP-2/2023</t>
  </si>
  <si>
    <t>Amplitude Infra-Estrutura e Saneamento LTDA</t>
  </si>
  <si>
    <t>7ª</t>
  </si>
  <si>
    <t>CONTRATAÇÃO DE EMPRESA ESPECIALIZADA PARA FORNECIMENTO DE MATERIAL, MÃO DE OBRA, EQUIPAMENTOS E ACESSÓRIOS NECESSÁRIOS PARA CONSTRUÇÃO DE CRECHE NO RESIDENCIAL CIDADE ALTA, EM JAHU/SPCONTRATAÇÃO DE EMPRESA ESPECIALIZADA PARA FORNECIMENTO DE MATERIAL, MÃO DE OBRA, EQUIPAMENTOS E ACESSÓRIOS NECESSÁRIOS PARA CONSTRUÇÃO DE CRECHE NO RESIDENCIAL CIDADE ALTA, EM JAHU/SP</t>
  </si>
  <si>
    <t>CONCORRÊNCIA PÚBLICA_007/2023</t>
  </si>
  <si>
    <t>Paníco Materiais e Construção EIRELI ME</t>
  </si>
  <si>
    <t>CONTRATAÇÃO DE EMPRESA PARA FORNECIMENTO DE
MATERIAL, MÃO DE OBRA E EQUIPAMENTOS NECESSÁRIOS À EXECUÇÃO DE REFORMA DO CLUBE REAL NO DISTRITO DE POTUNDUVA, JAHU/SPCONTRATAÇÃO DE EMPRESA PARA FORNECIMENTO DE MATERIAL, MÃO DE OBRA E EQUIPAMENTOS NECESSÁRIOS À EXECUÇÃO DE REFORMA DO CLUBE REAL NO DISTRITO DE POTUNDUVA, JAHU/SP</t>
  </si>
  <si>
    <t>Concorrência Pública n.° 005/2023</t>
  </si>
  <si>
    <t>Tecnofor Engenharia LTDA</t>
  </si>
  <si>
    <t>Na presente data, 17/07/2024, redigiu-se o Ofício n.° 525/2024/SHPU solicitando adição de R$ 232.783,94 e de prazo de 8 meses</t>
  </si>
  <si>
    <t>3ª</t>
  </si>
  <si>
    <t>CONTRATAÇÃO DE EMPRESA PARA FORNECIMENTO DE MATERIAL, MÃO DE OBRA EQUIPAMENTOS E ACESSÓRIOS NECESSÁRIOS PARA PAVIMENTAÇÃO DE VIAS NO MUNICÍPIO DE JAHU /SPCONTRATAÇÃO DE EMPRESA PARA FORNECIMENTO DE MATERIAL, MÃO DE OBRA EQUIPAMENTOS E ACESSÓRIOS NECESSÁRIOS PARA PAVIMENTAÇÃO DE VIAS NO MUNICÍPIO DE JAHU /SP</t>
  </si>
  <si>
    <t>TP_ 012/2023</t>
  </si>
  <si>
    <t>Dalpino Terraplenagem LTDA</t>
  </si>
  <si>
    <t>CONTRATAÇÃO DE EMPRESA PARA FORNECIMENTO DE
MATERIAL, MÃO DE OBRA E EQUIPAMENTOS NECESSÁRIOS PARA
RECAPEAMENTO DAS VIAS DO MUNICÍPIO DE MUNICÍPIO DE JAHU/SP</t>
  </si>
  <si>
    <t>CONCORRÊNCIA PÚBLICA_001/2023</t>
  </si>
  <si>
    <t>Thales A. C. Silva LTDA</t>
  </si>
  <si>
    <t>R$ 422.924,54  Em Aprovação</t>
  </si>
  <si>
    <t>CONTRATAÇÃO DE EMPRESA ESPECIALIZADA PARA
FORNECIMENTO DE MATERIAIS, EQUIPAMENTOS, MÃO DE OBRA E
ACESSÓRIOS PARA A CONSTRUÇÃO DE UNIDADE BÁSICA DE SAÚDE NO
JARDIM ORLANDO CHESINI OMETTO, EM JAHU/SP</t>
  </si>
  <si>
    <t>CONCORRÊNCIA ELETRÔNICA_001/2024</t>
  </si>
  <si>
    <t>J&amp;Alves Gestão e Obras LTDA</t>
  </si>
  <si>
    <t>TIAGO CAPOBIANCO E RAFAEL MARQUES</t>
  </si>
  <si>
    <t>CONTRATAÇÃO DE EMPRESA ESPECIALIZADA PARA FORNECIMENTO DE MATERIAIS, EQUIPAMENTOS, MÃO DE OBRA E ACESSÓRIOS PARA A CONSTRUÇÃO DO ESPAÇO DE SAÚDE, EM JAHU/SPCONTRATAÇÃO DE EMPRESA ESPECIALIZADA PARA FORNECIMENTO DE MATERIAIS, EQUIPAMENTOS, MÃO DE OBRA E ACESSÓRIOS PARA A CONSTRUÇÃO DO ESPAÇO DE SAÚDE, EM JAHU/SP</t>
  </si>
  <si>
    <t>CONCORRÊNCIA ELETRÔNICA_002/2024</t>
  </si>
  <si>
    <t>Kacel Karam Curi Engenharia LTDA</t>
  </si>
  <si>
    <t>Aguardando Ordem de Serviço e Início da Obra</t>
  </si>
  <si>
    <t>TP_006/2023</t>
  </si>
  <si>
    <t>CONTRATAÇÃO DE EMPRESA PARA FORNECIMENTO DE MATERIAL E MÃO DE OBRA PARA EXECUÇÃO DO RECAPEAMENTO DO JARDIM ORLANDO OMETTO, NO MUNICÍPIO DE JAHU-SP</t>
  </si>
  <si>
    <t>MAGISTRAL CONSTRUTORA E INCORPORADORA LTDA</t>
  </si>
  <si>
    <t>SILVIO</t>
  </si>
  <si>
    <t>CONTRATAÇÃO DE EMPRESA PARA FORNECIMENTO DE MATERIAL, MÃO DE OBRA E EQUIPAMENTOS NECESSÁRIOS PARA A REFORMA DO CLUBE REAL SOCIEDADE DE POTUNDUVA – DISTRITO DE POTUNDUVA, NO MUNICÍPIO DE JAHU</t>
  </si>
  <si>
    <t>TP_010/2022</t>
  </si>
  <si>
    <t>KTS SERVIÇOS DE ENGENHARIA E DESIGN LTDA</t>
  </si>
  <si>
    <t>FALTA ÚLTIMA MEDIÇÃO</t>
  </si>
  <si>
    <t>CONTRATAÇÃO DE EMPRESA PARA FORNECIMENTO DE MATERIAL, MÃO DE OBRA E EQUIPAMENTOS NECESSÁRIOS PARA ADAPTAÇÕES DE ACESSIBILIDADE E INSTALAÇÃO DE ELEVADOR NO ANEXO DO FÓRUM DA COMARCA DE JAHU</t>
  </si>
  <si>
    <t>TP_009/2023</t>
  </si>
  <si>
    <t>WALP CONSTRUCOES E COMERCIO LTDA</t>
  </si>
  <si>
    <t>EDMAR</t>
  </si>
  <si>
    <t>CONTRATAÇÃO DE EMPRESA ESPECIALIZADA PARA FORNECIMENTO DE MATERIAL, MÃO DE OBRA, EQUIPAMENTOS E ACESSÓRIOS PARA CONSTRUÇÃO DE ECOPONTOS NO MUNICÍPIO DE JAHU/SP</t>
  </si>
  <si>
    <t>TP_031/2023</t>
  </si>
  <si>
    <t>CONTRATAÇÃO DE EMPRESA ESPECIALIZADA PARA FORNECIMENTO DE MATERIAIS, EQUIPAMENTOS, MÃO DE OBRA E ACESSÓRIOS PARA CONSTRUÇÃO DE HORTA MUNICIPAL EM JAHU/SP</t>
  </si>
  <si>
    <t>TP_042/2023</t>
  </si>
  <si>
    <t>Adler Fust Comercial LTDA</t>
  </si>
  <si>
    <t>CONTRATAÇÃO DE EMPRESA PARA FORNECIMENTO DE MATERIAL, MÃO DE OBRA E EQUIPAMENTOS NECESSÁRIOS PARA MODERNIZAÇÃO DA INFRAESTRUTURA URBANA NO MUNICÍPIO DE JAHU/SP</t>
  </si>
  <si>
    <t>CONCORRÊNCIA PÚBLICA_003/2023</t>
  </si>
  <si>
    <t>MAZZA &amp; FREGOLENTE &amp; CIA ELETRICIDADE E CONS</t>
  </si>
  <si>
    <t>EM ANÁLISE</t>
  </si>
  <si>
    <t>9ª</t>
  </si>
  <si>
    <t>EM ATRASO</t>
  </si>
  <si>
    <t>MARÇAL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</si>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</sst>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6]General"/>
    <numFmt numFmtId="165" formatCode="[$-416]dd/mm/yy"/>
    <numFmt numFmtId="166" formatCode="[$R$-416]&quot; &quot;#,##0.00;[Red]&quot;-&quot;[$R$-416]&quot; &quot;#,##0.00"/>
    <numFmt numFmtId="167" formatCode="[$-416]0.00%"/>
    <numFmt numFmtId="168" formatCode="&quot; R$ &quot;#,##0.00&quot; &quot;;&quot;-R$ &quot;#,##0.00&quot; &quot;;&quot; R$ -&quot;#&quot; &quot;;@&quot; &quot;"/>
  </numFmts>
  <fonts count="6" x14ac:knownFonts="1"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0.5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6E6FF"/>
        <bgColor rgb="FFE6E6FF"/>
      </patternFill>
    </fill>
    <fill>
      <patternFill patternType="solid">
        <fgColor rgb="FFFFFFFF"/>
        <bgColor rgb="FFFFFFFF"/>
      </patternFill>
    </fill>
    <fill>
      <patternFill patternType="solid">
        <fgColor rgb="FFCFE7F5"/>
        <bgColor rgb="FFCFE7F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168" fontId="1" fillId="0" borderId="0"/>
  </cellStyleXfs>
  <cellXfs count="45">
    <xf numFmtId="0" fontId="0" fillId="0" borderId="0" xfId="0"/>
    <xf numFmtId="164" fontId="1" fillId="0" borderId="0" xfId="1"/>
    <xf numFmtId="164" fontId="1" fillId="0" borderId="0" xfId="1" applyAlignment="1">
      <alignment horizontal="center"/>
    </xf>
    <xf numFmtId="164" fontId="2" fillId="3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justify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justify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center" vertical="center" wrapText="1"/>
    </xf>
    <xf numFmtId="168" fontId="5" fillId="0" borderId="1" xfId="2" applyFont="1" applyBorder="1" applyAlignment="1">
      <alignment horizontal="center" vertical="center" wrapText="1"/>
    </xf>
    <xf numFmtId="168" fontId="4" fillId="0" borderId="1" xfId="2" applyFont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164" fontId="1" fillId="4" borderId="0" xfId="1" applyFill="1"/>
    <xf numFmtId="0" fontId="0" fillId="4" borderId="0" xfId="0" applyFill="1"/>
    <xf numFmtId="49" fontId="3" fillId="4" borderId="1" xfId="1" applyNumberFormat="1" applyFont="1" applyFill="1" applyBorder="1" applyAlignment="1">
      <alignment horizontal="justify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165" fontId="3" fillId="4" borderId="1" xfId="1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3" fillId="4" borderId="2" xfId="1" applyNumberFormat="1" applyFont="1" applyFill="1" applyBorder="1" applyAlignment="1">
      <alignment horizontal="justify" vertical="center" wrapText="1"/>
    </xf>
    <xf numFmtId="49" fontId="3" fillId="5" borderId="2" xfId="1" applyNumberFormat="1" applyFont="1" applyFill="1" applyBorder="1" applyAlignment="1">
      <alignment horizontal="justify" vertical="center" wrapText="1"/>
    </xf>
    <xf numFmtId="49" fontId="3" fillId="4" borderId="2" xfId="1" applyNumberFormat="1" applyFont="1" applyFill="1" applyBorder="1" applyAlignment="1">
      <alignment horizontal="justify" vertical="center" wrapText="1"/>
    </xf>
    <xf numFmtId="164" fontId="1" fillId="0" borderId="3" xfId="1" applyBorder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1" fillId="0" borderId="6" xfId="1" applyBorder="1"/>
    <xf numFmtId="164" fontId="2" fillId="3" borderId="7" xfId="1" applyFont="1" applyFill="1" applyBorder="1" applyAlignment="1">
      <alignment horizontal="center" vertical="center" wrapText="1"/>
    </xf>
    <xf numFmtId="164" fontId="1" fillId="0" borderId="6" xfId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 wrapText="1"/>
    </xf>
    <xf numFmtId="164" fontId="1" fillId="4" borderId="6" xfId="1" applyFill="1" applyBorder="1" applyAlignment="1">
      <alignment horizontal="center"/>
    </xf>
    <xf numFmtId="165" fontId="5" fillId="4" borderId="7" xfId="1" applyNumberFormat="1" applyFont="1" applyFill="1" applyBorder="1" applyAlignment="1">
      <alignment horizontal="center" vertical="center" wrapText="1"/>
    </xf>
    <xf numFmtId="164" fontId="1" fillId="0" borderId="8" xfId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3" fillId="4" borderId="7" xfId="1" applyNumberFormat="1" applyFont="1" applyFill="1" applyBorder="1" applyAlignment="1">
      <alignment horizontal="center" vertical="center" wrapText="1"/>
    </xf>
  </cellXfs>
  <cellStyles count="3">
    <cellStyle name="Excel Built-in Currency" xfId="2" xr:uid="{1E775539-E3F2-41A7-AE85-9E105CC7250E}"/>
    <cellStyle name="Excel Built-in Normal" xfId="1" xr:uid="{1430317F-07BF-4559-8156-29F2C73B07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1273-09B9-437E-9759-4846213DF2B3}">
  <dimension ref="A1:XFD62"/>
  <sheetViews>
    <sheetView tabSelected="1" view="pageBreakPreview" topLeftCell="E6" zoomScale="55" zoomScaleNormal="40" zoomScaleSheetLayoutView="55" workbookViewId="0">
      <selection activeCell="B8" sqref="B8"/>
    </sheetView>
  </sheetViews>
  <sheetFormatPr defaultRowHeight="18" x14ac:dyDescent="0.35"/>
  <cols>
    <col min="1" max="1" width="4.6640625" style="1" customWidth="1"/>
    <col min="2" max="2" width="50.5" style="1" customWidth="1"/>
    <col min="3" max="3" width="20.25" style="1" customWidth="1"/>
    <col min="4" max="4" width="16.58203125" style="2" customWidth="1"/>
    <col min="5" max="5" width="13.75" style="1" customWidth="1"/>
    <col min="6" max="6" width="15.6640625" style="2" customWidth="1"/>
    <col min="7" max="7" width="16.25" style="1" customWidth="1"/>
    <col min="8" max="8" width="14.58203125" style="1" customWidth="1"/>
    <col min="9" max="9" width="15.6640625" style="1" customWidth="1"/>
    <col min="10" max="10" width="12.5" style="1" customWidth="1"/>
    <col min="11" max="11" width="13.08203125" style="1" customWidth="1"/>
    <col min="12" max="12" width="15.4140625" style="1" customWidth="1"/>
    <col min="13" max="13" width="13" style="1" customWidth="1"/>
    <col min="14" max="14" width="12.25" style="1" customWidth="1"/>
    <col min="15" max="15" width="6.75" style="1" customWidth="1"/>
    <col min="16" max="16" width="11.4140625" style="1" customWidth="1"/>
    <col min="17" max="17" width="10.1640625" style="1" customWidth="1"/>
    <col min="18" max="19" width="12.9140625" style="1" customWidth="1"/>
    <col min="20" max="1015" width="6.75" style="1" customWidth="1"/>
    <col min="1016" max="1024" width="6.75" customWidth="1"/>
  </cols>
  <sheetData>
    <row r="1" spans="1:1024" customFormat="1" ht="18.600000000000001" thickBot="1" x14ac:dyDescent="0.4">
      <c r="A1" s="1"/>
      <c r="B1" s="1"/>
      <c r="C1" s="1"/>
      <c r="D1" s="2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</row>
    <row r="2" spans="1:1024" customFormat="1" x14ac:dyDescent="0.35">
      <c r="A2" s="32"/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</row>
    <row r="3" spans="1:1024" customFormat="1" ht="65.400000000000006" customHeight="1" x14ac:dyDescent="0.35">
      <c r="A3" s="35"/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6" t="s">
        <v>12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</row>
    <row r="4" spans="1:1024" customFormat="1" ht="55.2" x14ac:dyDescent="0.35">
      <c r="A4" s="37"/>
      <c r="B4" s="5" t="s">
        <v>13</v>
      </c>
      <c r="C4" s="6" t="s">
        <v>14</v>
      </c>
      <c r="D4" s="7" t="s">
        <v>15</v>
      </c>
      <c r="E4" s="8">
        <v>44984</v>
      </c>
      <c r="F4" s="9" t="s">
        <v>16</v>
      </c>
      <c r="G4" s="6" t="s">
        <v>17</v>
      </c>
      <c r="H4" s="9">
        <v>134.46</v>
      </c>
      <c r="I4" s="9">
        <v>2718993.23</v>
      </c>
      <c r="J4" s="10" t="s">
        <v>18</v>
      </c>
      <c r="K4" s="11">
        <v>0.91</v>
      </c>
      <c r="L4" s="6" t="s">
        <v>19</v>
      </c>
      <c r="M4" s="38">
        <v>45516</v>
      </c>
      <c r="N4" s="28" t="s">
        <v>20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</row>
    <row r="5" spans="1:1024" customFormat="1" ht="55.2" x14ac:dyDescent="0.35">
      <c r="A5" s="37"/>
      <c r="B5" s="5" t="s">
        <v>21</v>
      </c>
      <c r="C5" s="12" t="s">
        <v>22</v>
      </c>
      <c r="D5" s="5" t="s">
        <v>23</v>
      </c>
      <c r="E5" s="8">
        <v>45033</v>
      </c>
      <c r="F5" s="6"/>
      <c r="G5" s="6" t="s">
        <v>24</v>
      </c>
      <c r="H5" s="9" t="s">
        <v>25</v>
      </c>
      <c r="I5" s="9">
        <v>2838566.94</v>
      </c>
      <c r="J5" s="10" t="s">
        <v>26</v>
      </c>
      <c r="K5" s="11">
        <v>0.79</v>
      </c>
      <c r="L5" s="6" t="s">
        <v>19</v>
      </c>
      <c r="M5" s="38">
        <v>45580</v>
      </c>
      <c r="N5" s="28" t="s">
        <v>20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</row>
    <row r="6" spans="1:1024" customFormat="1" ht="91.2" customHeight="1" x14ac:dyDescent="0.35">
      <c r="A6" s="37"/>
      <c r="B6" s="5" t="s">
        <v>27</v>
      </c>
      <c r="C6" s="12" t="s">
        <v>28</v>
      </c>
      <c r="D6" s="5" t="s">
        <v>29</v>
      </c>
      <c r="E6" s="8">
        <v>45201</v>
      </c>
      <c r="F6" s="9">
        <v>340464.1</v>
      </c>
      <c r="G6" s="9">
        <v>311524.25</v>
      </c>
      <c r="H6" s="9" t="s">
        <v>25</v>
      </c>
      <c r="I6" s="9">
        <v>140663.79999999999</v>
      </c>
      <c r="J6" s="10" t="s">
        <v>30</v>
      </c>
      <c r="K6" s="11">
        <v>0.45</v>
      </c>
      <c r="L6" s="6" t="s">
        <v>19</v>
      </c>
      <c r="M6" s="38">
        <v>45567</v>
      </c>
      <c r="N6" s="28" t="s">
        <v>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</row>
    <row r="7" spans="1:1024" customFormat="1" ht="91.2" customHeight="1" x14ac:dyDescent="0.35">
      <c r="A7" s="37"/>
      <c r="B7" s="5" t="s">
        <v>31</v>
      </c>
      <c r="C7" s="12" t="s">
        <v>32</v>
      </c>
      <c r="D7" s="5" t="s">
        <v>33</v>
      </c>
      <c r="E7" s="8">
        <v>45474</v>
      </c>
      <c r="F7" s="9">
        <v>383999.18</v>
      </c>
      <c r="G7" s="9">
        <v>383118.26</v>
      </c>
      <c r="H7" s="9" t="s">
        <v>25</v>
      </c>
      <c r="I7" s="9">
        <v>0</v>
      </c>
      <c r="J7" s="10" t="s">
        <v>25</v>
      </c>
      <c r="K7" s="11">
        <v>0</v>
      </c>
      <c r="L7" s="6" t="s">
        <v>19</v>
      </c>
      <c r="M7" s="38">
        <v>45566</v>
      </c>
      <c r="N7" s="28" t="s">
        <v>20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</row>
    <row r="8" spans="1:1024" customFormat="1" ht="91.2" customHeight="1" x14ac:dyDescent="0.35">
      <c r="A8" s="37"/>
      <c r="B8" s="5" t="s">
        <v>34</v>
      </c>
      <c r="C8" s="12" t="s">
        <v>35</v>
      </c>
      <c r="D8" s="5" t="s">
        <v>36</v>
      </c>
      <c r="E8" s="8">
        <v>45397</v>
      </c>
      <c r="F8" s="9">
        <v>645568.34</v>
      </c>
      <c r="G8" s="9">
        <v>645568.34</v>
      </c>
      <c r="H8" s="9" t="s">
        <v>25</v>
      </c>
      <c r="I8" s="9">
        <v>148754.20000000001</v>
      </c>
      <c r="J8" s="10" t="s">
        <v>37</v>
      </c>
      <c r="K8" s="11">
        <v>0.23</v>
      </c>
      <c r="L8" s="6" t="s">
        <v>19</v>
      </c>
      <c r="M8" s="38">
        <v>45762</v>
      </c>
      <c r="N8" s="29" t="s">
        <v>38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</row>
    <row r="9" spans="1:1024" customFormat="1" ht="193.2" x14ac:dyDescent="0.35">
      <c r="A9" s="35"/>
      <c r="B9" s="5" t="s">
        <v>40</v>
      </c>
      <c r="C9" s="6" t="s">
        <v>41</v>
      </c>
      <c r="D9" s="13" t="s">
        <v>42</v>
      </c>
      <c r="E9" s="8">
        <v>45202</v>
      </c>
      <c r="F9" s="9">
        <v>241303.42</v>
      </c>
      <c r="G9" s="9">
        <v>185000</v>
      </c>
      <c r="H9" s="14" t="s">
        <v>25</v>
      </c>
      <c r="I9" s="9">
        <v>147109.17000000001</v>
      </c>
      <c r="J9" s="10" t="s">
        <v>43</v>
      </c>
      <c r="K9" s="11">
        <v>0.79520000000000002</v>
      </c>
      <c r="L9" s="6" t="s">
        <v>19</v>
      </c>
      <c r="M9" s="39">
        <v>45472</v>
      </c>
      <c r="N9" s="30" t="s">
        <v>39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</row>
    <row r="10" spans="1:1024" customFormat="1" ht="151.80000000000001" x14ac:dyDescent="0.35">
      <c r="A10" s="37"/>
      <c r="B10" s="5" t="s">
        <v>44</v>
      </c>
      <c r="C10" s="6" t="s">
        <v>45</v>
      </c>
      <c r="D10" s="13" t="s">
        <v>46</v>
      </c>
      <c r="E10" s="8">
        <v>45208</v>
      </c>
      <c r="F10" s="9">
        <v>2331662.31</v>
      </c>
      <c r="G10" s="9">
        <v>2327180.39</v>
      </c>
      <c r="H10" s="14" t="s">
        <v>25</v>
      </c>
      <c r="I10" s="9">
        <v>1106190.4175416499</v>
      </c>
      <c r="J10" s="10" t="s">
        <v>47</v>
      </c>
      <c r="K10" s="11">
        <v>0.4753</v>
      </c>
      <c r="L10" s="6" t="s">
        <v>19</v>
      </c>
      <c r="M10" s="39">
        <v>45508</v>
      </c>
      <c r="N10" s="30" t="s">
        <v>39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</row>
    <row r="11" spans="1:1024" customFormat="1" ht="110.4" x14ac:dyDescent="0.35">
      <c r="A11" s="37"/>
      <c r="B11" s="5" t="s">
        <v>48</v>
      </c>
      <c r="C11" s="6" t="s">
        <v>49</v>
      </c>
      <c r="D11" s="13" t="s">
        <v>50</v>
      </c>
      <c r="E11" s="8">
        <v>45224</v>
      </c>
      <c r="F11" s="9">
        <v>4116457.34</v>
      </c>
      <c r="G11" s="9">
        <v>3778907.93</v>
      </c>
      <c r="H11" s="14" t="s">
        <v>25</v>
      </c>
      <c r="I11" s="9">
        <v>627608.22</v>
      </c>
      <c r="J11" s="10" t="s">
        <v>30</v>
      </c>
      <c r="K11" s="11">
        <v>0.1661</v>
      </c>
      <c r="L11" s="6" t="s">
        <v>19</v>
      </c>
      <c r="M11" s="39">
        <v>45589</v>
      </c>
      <c r="N11" s="30" t="s">
        <v>39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</row>
    <row r="12" spans="1:1024" customFormat="1" ht="105" x14ac:dyDescent="0.35">
      <c r="A12" s="37"/>
      <c r="B12" s="5" t="s">
        <v>51</v>
      </c>
      <c r="C12" s="6" t="s">
        <v>52</v>
      </c>
      <c r="D12" s="13" t="s">
        <v>53</v>
      </c>
      <c r="E12" s="8">
        <v>45180</v>
      </c>
      <c r="F12" s="9">
        <v>1836039.65</v>
      </c>
      <c r="G12" s="9">
        <v>1689695</v>
      </c>
      <c r="H12" s="14" t="s">
        <v>54</v>
      </c>
      <c r="I12" s="9">
        <v>250255.76</v>
      </c>
      <c r="J12" s="10" t="s">
        <v>55</v>
      </c>
      <c r="K12" s="11">
        <v>0.14810000000000001</v>
      </c>
      <c r="L12" s="6" t="s">
        <v>19</v>
      </c>
      <c r="M12" s="39">
        <v>45545</v>
      </c>
      <c r="N12" s="30" t="s">
        <v>39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</row>
    <row r="13" spans="1:1024" customFormat="1" ht="96.6" x14ac:dyDescent="0.35">
      <c r="A13" s="37"/>
      <c r="B13" s="5" t="s">
        <v>56</v>
      </c>
      <c r="C13" s="6" t="s">
        <v>57</v>
      </c>
      <c r="D13" s="13" t="s">
        <v>58</v>
      </c>
      <c r="E13" s="8">
        <v>45327</v>
      </c>
      <c r="F13" s="9">
        <v>2007768.3</v>
      </c>
      <c r="G13" s="9">
        <v>1996639.05</v>
      </c>
      <c r="H13" s="15">
        <v>163424.78</v>
      </c>
      <c r="I13" s="9">
        <v>1827615.31</v>
      </c>
      <c r="J13" s="10" t="s">
        <v>43</v>
      </c>
      <c r="K13" s="11">
        <v>0.84609999999999996</v>
      </c>
      <c r="L13" s="6" t="s">
        <v>19</v>
      </c>
      <c r="M13" s="39">
        <v>45387</v>
      </c>
      <c r="N13" s="30" t="s">
        <v>39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</row>
    <row r="14" spans="1:1024" customFormat="1" ht="55.2" x14ac:dyDescent="0.35">
      <c r="A14" s="37"/>
      <c r="B14" s="5" t="s">
        <v>59</v>
      </c>
      <c r="C14" s="6" t="s">
        <v>60</v>
      </c>
      <c r="D14" s="13" t="s">
        <v>61</v>
      </c>
      <c r="E14" s="8">
        <v>45306</v>
      </c>
      <c r="F14" s="9">
        <v>3779596.08</v>
      </c>
      <c r="G14" s="9">
        <v>2678195.58</v>
      </c>
      <c r="H14" s="16" t="s">
        <v>62</v>
      </c>
      <c r="I14" s="9">
        <v>1644698.79</v>
      </c>
      <c r="J14" s="10" t="s">
        <v>37</v>
      </c>
      <c r="K14" s="11">
        <f>I14/G14</f>
        <v>0.61410705113627284</v>
      </c>
      <c r="L14" s="6" t="s">
        <v>19</v>
      </c>
      <c r="M14" s="39">
        <v>45396</v>
      </c>
      <c r="N14" s="30" t="s">
        <v>39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</row>
    <row r="15" spans="1:1024" customFormat="1" ht="82.8" x14ac:dyDescent="0.35">
      <c r="A15" s="37"/>
      <c r="B15" s="5" t="s">
        <v>63</v>
      </c>
      <c r="C15" s="6" t="s">
        <v>64</v>
      </c>
      <c r="D15" s="13" t="s">
        <v>65</v>
      </c>
      <c r="E15" s="8">
        <v>45448</v>
      </c>
      <c r="F15" s="9">
        <v>2090321.82</v>
      </c>
      <c r="G15" s="9">
        <v>2002592.89</v>
      </c>
      <c r="H15" s="14" t="s">
        <v>25</v>
      </c>
      <c r="I15" s="9">
        <v>94440.713483600004</v>
      </c>
      <c r="J15" s="10" t="s">
        <v>37</v>
      </c>
      <c r="K15" s="11">
        <v>4.7159217410184702E-2</v>
      </c>
      <c r="L15" s="6" t="s">
        <v>19</v>
      </c>
      <c r="M15" s="39">
        <v>45748</v>
      </c>
      <c r="N15" s="30" t="s">
        <v>66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</row>
    <row r="16" spans="1:1024" customFormat="1" ht="96.6" x14ac:dyDescent="0.35">
      <c r="A16" s="40"/>
      <c r="B16" s="5" t="s">
        <v>67</v>
      </c>
      <c r="C16" s="6" t="s">
        <v>68</v>
      </c>
      <c r="D16" s="13" t="s">
        <v>69</v>
      </c>
      <c r="E16" s="8">
        <v>45478</v>
      </c>
      <c r="F16" s="9">
        <v>1510577.54</v>
      </c>
      <c r="G16" s="9">
        <v>1352265.48</v>
      </c>
      <c r="H16" s="17" t="s">
        <v>25</v>
      </c>
      <c r="I16" s="9">
        <v>0</v>
      </c>
      <c r="J16" s="10" t="s">
        <v>25</v>
      </c>
      <c r="K16" s="11">
        <v>0</v>
      </c>
      <c r="L16" s="6" t="s">
        <v>70</v>
      </c>
      <c r="M16" s="41">
        <f>E16+8*30</f>
        <v>45718</v>
      </c>
      <c r="N16" s="29" t="s">
        <v>39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9"/>
      <c r="AMC16" s="19"/>
      <c r="AMD16" s="19"/>
      <c r="AME16" s="19"/>
      <c r="AMF16" s="19"/>
      <c r="AMG16" s="19"/>
      <c r="AMH16" s="19"/>
      <c r="AMI16" s="19"/>
      <c r="AMJ16" s="19"/>
    </row>
    <row r="17" spans="1:1015" customFormat="1" ht="24" customHeight="1" x14ac:dyDescent="0.35">
      <c r="A17" s="42"/>
      <c r="B17" s="20" t="s">
        <v>72</v>
      </c>
      <c r="C17" s="21" t="s">
        <v>71</v>
      </c>
      <c r="D17" s="22" t="s">
        <v>73</v>
      </c>
      <c r="E17" s="23">
        <v>45341</v>
      </c>
      <c r="F17" s="9">
        <v>2236955.4</v>
      </c>
      <c r="G17" s="9">
        <v>1913435.96</v>
      </c>
      <c r="H17" s="14" t="s">
        <v>25</v>
      </c>
      <c r="I17" s="9">
        <v>210476.83</v>
      </c>
      <c r="J17" s="24" t="s">
        <v>30</v>
      </c>
      <c r="K17" s="25">
        <v>0.1021</v>
      </c>
      <c r="L17" s="21" t="s">
        <v>19</v>
      </c>
      <c r="M17" s="43">
        <v>45707</v>
      </c>
      <c r="N17" s="31" t="s">
        <v>74</v>
      </c>
      <c r="O17" s="1"/>
      <c r="P17" s="1">
        <f>G17+G18</f>
        <v>2233138.09</v>
      </c>
      <c r="Q17" s="1">
        <f>I17+I18</f>
        <v>228488.91999999998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</row>
    <row r="18" spans="1:1015" customFormat="1" ht="42.6" customHeight="1" x14ac:dyDescent="0.35">
      <c r="A18" s="42"/>
      <c r="B18" s="20"/>
      <c r="C18" s="21"/>
      <c r="D18" s="22"/>
      <c r="E18" s="23"/>
      <c r="F18" s="9">
        <v>373727.83</v>
      </c>
      <c r="G18" s="9">
        <v>319702.13</v>
      </c>
      <c r="H18" s="26" t="s">
        <v>25</v>
      </c>
      <c r="I18" s="9">
        <v>18012.09</v>
      </c>
      <c r="J18" s="24"/>
      <c r="K18" s="25"/>
      <c r="L18" s="21"/>
      <c r="M18" s="43"/>
      <c r="N18" s="31"/>
      <c r="O18" s="1"/>
      <c r="P18" s="1"/>
      <c r="Q18" s="1"/>
      <c r="R18" s="1">
        <f>Q17*100</f>
        <v>22848892</v>
      </c>
      <c r="S18" s="1">
        <f>R18/P17</f>
        <v>10.231741647467937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</row>
    <row r="19" spans="1:1015" customFormat="1" ht="83.1" customHeight="1" x14ac:dyDescent="0.35">
      <c r="A19" s="35"/>
      <c r="B19" s="5" t="s">
        <v>75</v>
      </c>
      <c r="C19" s="6" t="s">
        <v>76</v>
      </c>
      <c r="D19" s="13" t="s">
        <v>77</v>
      </c>
      <c r="E19" s="8">
        <v>44943</v>
      </c>
      <c r="F19" s="9">
        <v>1244264.31</v>
      </c>
      <c r="G19" s="9">
        <v>1244264.31</v>
      </c>
      <c r="H19" s="9" t="s">
        <v>25</v>
      </c>
      <c r="I19" s="9">
        <v>894264.3</v>
      </c>
      <c r="J19" s="10" t="s">
        <v>47</v>
      </c>
      <c r="K19" s="11">
        <v>0.71870000000000001</v>
      </c>
      <c r="L19" s="6" t="s">
        <v>78</v>
      </c>
      <c r="M19" s="38">
        <v>45455</v>
      </c>
      <c r="N19" s="29" t="s">
        <v>74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</row>
    <row r="20" spans="1:1015" customFormat="1" ht="55.2" x14ac:dyDescent="0.35">
      <c r="A20" s="35"/>
      <c r="B20" s="5" t="s">
        <v>79</v>
      </c>
      <c r="C20" s="6" t="s">
        <v>80</v>
      </c>
      <c r="D20" s="13" t="s">
        <v>81</v>
      </c>
      <c r="E20" s="8">
        <v>45370</v>
      </c>
      <c r="F20" s="9">
        <v>285881.46999999997</v>
      </c>
      <c r="G20" s="9">
        <v>281191.45</v>
      </c>
      <c r="H20" s="9">
        <v>-368.55</v>
      </c>
      <c r="I20" s="9">
        <v>136386.97</v>
      </c>
      <c r="J20" s="10" t="s">
        <v>43</v>
      </c>
      <c r="K20" s="11">
        <v>0.36070000000000002</v>
      </c>
      <c r="L20" s="6" t="s">
        <v>19</v>
      </c>
      <c r="M20" s="38">
        <v>45584</v>
      </c>
      <c r="N20" s="29" t="s">
        <v>82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</row>
    <row r="21" spans="1:1015" customFormat="1" ht="55.2" x14ac:dyDescent="0.35">
      <c r="A21" s="35"/>
      <c r="B21" s="5" t="s">
        <v>83</v>
      </c>
      <c r="C21" s="6" t="s">
        <v>84</v>
      </c>
      <c r="D21" s="13" t="s">
        <v>29</v>
      </c>
      <c r="E21" s="8">
        <v>45397</v>
      </c>
      <c r="F21" s="9">
        <v>638457.41</v>
      </c>
      <c r="G21" s="9">
        <v>559927.15</v>
      </c>
      <c r="H21" s="9" t="s">
        <v>25</v>
      </c>
      <c r="I21" s="9">
        <v>90945.23</v>
      </c>
      <c r="J21" s="10" t="s">
        <v>43</v>
      </c>
      <c r="K21" s="11">
        <v>0.16270000000000001</v>
      </c>
      <c r="L21" s="6" t="s">
        <v>19</v>
      </c>
      <c r="M21" s="38">
        <v>45519</v>
      </c>
      <c r="N21" s="29" t="s">
        <v>82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</row>
    <row r="22" spans="1:1015" customFormat="1" ht="55.2" x14ac:dyDescent="0.35">
      <c r="A22" s="35"/>
      <c r="B22" s="5" t="s">
        <v>85</v>
      </c>
      <c r="C22" s="6" t="s">
        <v>86</v>
      </c>
      <c r="D22" s="13" t="s">
        <v>87</v>
      </c>
      <c r="E22" s="8">
        <v>45490</v>
      </c>
      <c r="F22" s="9">
        <v>77256.11</v>
      </c>
      <c r="G22" s="9" t="s">
        <v>25</v>
      </c>
      <c r="H22" s="9" t="s">
        <v>25</v>
      </c>
      <c r="I22" s="9" t="s">
        <v>25</v>
      </c>
      <c r="J22" s="10" t="s">
        <v>25</v>
      </c>
      <c r="K22" s="11">
        <v>0</v>
      </c>
      <c r="L22" s="6" t="s">
        <v>19</v>
      </c>
      <c r="M22" s="38">
        <v>45582</v>
      </c>
      <c r="N22" s="29" t="s">
        <v>82</v>
      </c>
      <c r="O22" s="1"/>
      <c r="P22" s="1">
        <v>3695.73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</row>
    <row r="23" spans="1:1015" customFormat="1" ht="55.2" x14ac:dyDescent="0.35">
      <c r="A23" s="35"/>
      <c r="B23" s="5" t="s">
        <v>88</v>
      </c>
      <c r="C23" s="12" t="s">
        <v>89</v>
      </c>
      <c r="D23" s="13" t="s">
        <v>90</v>
      </c>
      <c r="E23" s="27">
        <v>45082</v>
      </c>
      <c r="F23" s="9">
        <v>33496434.609999999</v>
      </c>
      <c r="G23" s="9">
        <v>24410307.73</v>
      </c>
      <c r="H23" s="12" t="s">
        <v>91</v>
      </c>
      <c r="I23" s="9">
        <v>22404779.219999999</v>
      </c>
      <c r="J23" s="10" t="s">
        <v>92</v>
      </c>
      <c r="K23" s="11">
        <v>0.91779999999999995</v>
      </c>
      <c r="L23" s="12" t="s">
        <v>93</v>
      </c>
      <c r="M23" s="44">
        <v>45448</v>
      </c>
      <c r="N23" s="29" t="s">
        <v>94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</row>
    <row r="24" spans="1:1015" customFormat="1" x14ac:dyDescent="0.35"/>
    <row r="25" spans="1:1015" customFormat="1" x14ac:dyDescent="0.35"/>
    <row r="26" spans="1:1015" customFormat="1" x14ac:dyDescent="0.35">
      <c r="A26" s="1"/>
      <c r="B26" s="1"/>
      <c r="C26" s="1"/>
      <c r="D26" s="2"/>
      <c r="E26" s="1"/>
      <c r="F26" s="2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</row>
    <row r="27" spans="1:1015" customFormat="1" x14ac:dyDescent="0.35">
      <c r="A27" s="1"/>
      <c r="B27" s="1"/>
      <c r="C27" s="1"/>
      <c r="D27" s="2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</row>
    <row r="28" spans="1:1015" customFormat="1" x14ac:dyDescent="0.35">
      <c r="A28" s="1"/>
      <c r="B28" s="1" t="s">
        <v>95</v>
      </c>
      <c r="C28" s="1" t="s">
        <v>96</v>
      </c>
      <c r="D28" s="2"/>
      <c r="E28" s="1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</row>
    <row r="29" spans="1:1015" customFormat="1" x14ac:dyDescent="0.35">
      <c r="A29" s="1"/>
      <c r="B29" s="1"/>
      <c r="C29" s="1"/>
      <c r="D29" s="2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</row>
    <row r="30" spans="1:1015" customFormat="1" x14ac:dyDescent="0.35">
      <c r="A30" s="1"/>
      <c r="B30" s="1"/>
      <c r="C30" s="1"/>
      <c r="D30" s="2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</row>
    <row r="31" spans="1:1015" customFormat="1" x14ac:dyDescent="0.35">
      <c r="A31" s="1"/>
      <c r="B31" s="1"/>
      <c r="C31" s="1"/>
      <c r="D31" s="2"/>
      <c r="E31" s="1"/>
      <c r="F31" s="2"/>
      <c r="G31" s="1"/>
      <c r="H31" s="1"/>
      <c r="I31" s="1"/>
      <c r="J31" s="1" t="s">
        <v>95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</row>
    <row r="32" spans="1:1015" customFormat="1" x14ac:dyDescent="0.35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</row>
    <row r="33" spans="1:1015" customFormat="1" x14ac:dyDescent="0.35">
      <c r="A33" s="1"/>
      <c r="B33" s="1"/>
      <c r="C33" s="1"/>
      <c r="D33" s="2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</row>
    <row r="34" spans="1:1015" customFormat="1" x14ac:dyDescent="0.35">
      <c r="A34" s="1"/>
      <c r="B34" s="1"/>
      <c r="C34" s="1"/>
      <c r="D34" s="2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</row>
    <row r="35" spans="1:1015" customFormat="1" x14ac:dyDescent="0.35">
      <c r="A35" s="1"/>
      <c r="B35" s="1"/>
      <c r="C35" s="1"/>
      <c r="D35" s="2"/>
      <c r="E35" s="1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</row>
    <row r="36" spans="1:1015" customFormat="1" x14ac:dyDescent="0.35">
      <c r="A36" s="1"/>
      <c r="B36" s="1"/>
      <c r="C36" s="1"/>
      <c r="D36" s="2"/>
      <c r="E36" s="1"/>
      <c r="F36" s="2"/>
      <c r="G36" s="1"/>
      <c r="H36" s="1"/>
      <c r="I36" s="1"/>
      <c r="J36" s="1"/>
      <c r="K36" s="1"/>
      <c r="L36" s="1" t="s">
        <v>96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</row>
    <row r="37" spans="1:1015" customFormat="1" x14ac:dyDescent="0.35">
      <c r="A37" s="1"/>
      <c r="B37" s="1"/>
      <c r="C37" s="1"/>
      <c r="D37" s="2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</row>
    <row r="38" spans="1:1015" customFormat="1" x14ac:dyDescent="0.35">
      <c r="A38" s="1"/>
      <c r="B38" s="1"/>
      <c r="C38" s="1"/>
      <c r="D38" s="2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</row>
    <row r="39" spans="1:1015" customFormat="1" x14ac:dyDescent="0.35">
      <c r="A39" s="1"/>
      <c r="B39" s="1"/>
      <c r="C39" s="1"/>
      <c r="D39" s="2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</row>
    <row r="40" spans="1:1015" customFormat="1" x14ac:dyDescent="0.35">
      <c r="A40" s="1"/>
      <c r="B40" s="1"/>
      <c r="C40" s="1"/>
      <c r="D40" s="2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</row>
    <row r="41" spans="1:1015" customFormat="1" x14ac:dyDescent="0.35">
      <c r="A41" s="1"/>
      <c r="B41" s="1"/>
      <c r="C41" s="1"/>
      <c r="D41" s="2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</row>
    <row r="42" spans="1:1015" customFormat="1" x14ac:dyDescent="0.35">
      <c r="A42" s="1"/>
      <c r="B42" s="1"/>
      <c r="C42" s="1"/>
      <c r="D42" s="2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</row>
    <row r="43" spans="1:1015" customFormat="1" x14ac:dyDescent="0.35">
      <c r="A43" s="1"/>
      <c r="B43" s="1"/>
      <c r="C43" s="1"/>
      <c r="D43" s="2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</row>
    <row r="44" spans="1:1015" customFormat="1" x14ac:dyDescent="0.35">
      <c r="A44" s="1"/>
      <c r="B44" s="1"/>
      <c r="C44" s="1"/>
      <c r="D44" s="2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</row>
    <row r="45" spans="1:1015" customFormat="1" x14ac:dyDescent="0.35">
      <c r="A45" s="1"/>
      <c r="B45" s="1"/>
      <c r="C45" s="1"/>
      <c r="D45" s="2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</row>
    <row r="46" spans="1:1015" customFormat="1" x14ac:dyDescent="0.35">
      <c r="A46" s="1"/>
      <c r="B46" s="1"/>
      <c r="C46" s="1"/>
      <c r="D46" s="2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</row>
    <row r="47" spans="1:1015" customFormat="1" x14ac:dyDescent="0.35">
      <c r="A47" s="1"/>
      <c r="B47" s="1"/>
      <c r="C47" s="1"/>
      <c r="D47" s="2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</row>
    <row r="48" spans="1:1015" customFormat="1" x14ac:dyDescent="0.35">
      <c r="A48" s="1"/>
      <c r="B48" s="1"/>
      <c r="C48" s="1"/>
      <c r="D48" s="2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</row>
    <row r="51" spans="1:1015" customFormat="1" x14ac:dyDescent="0.35">
      <c r="A51" s="1"/>
      <c r="B51" s="1"/>
      <c r="C51" s="1"/>
      <c r="D51" s="2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</row>
    <row r="52" spans="1:1015" customFormat="1" x14ac:dyDescent="0.35">
      <c r="A52" s="1"/>
      <c r="B52" s="1"/>
      <c r="C52" s="1"/>
      <c r="D52" s="2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</row>
    <row r="53" spans="1:1015" customFormat="1" x14ac:dyDescent="0.35">
      <c r="A53" s="1"/>
      <c r="B53" s="1"/>
      <c r="C53" s="1"/>
      <c r="D53" s="2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</row>
    <row r="54" spans="1:1015" customFormat="1" x14ac:dyDescent="0.35">
      <c r="A54" s="1"/>
      <c r="B54" s="1"/>
      <c r="C54" s="1"/>
      <c r="D54" s="2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</row>
    <row r="55" spans="1:1015" customFormat="1" x14ac:dyDescent="0.35">
      <c r="A55" s="1"/>
      <c r="B55" s="1"/>
      <c r="C55" s="1"/>
      <c r="D55" s="2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</row>
    <row r="56" spans="1:1015" customFormat="1" x14ac:dyDescent="0.35">
      <c r="A56" s="1"/>
      <c r="B56" s="1"/>
      <c r="C56" s="1"/>
      <c r="D56" s="2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</row>
    <row r="58" spans="1:1015" customFormat="1" x14ac:dyDescent="0.35">
      <c r="A58" s="1"/>
      <c r="B58" s="1"/>
      <c r="C58" s="1"/>
      <c r="D58" s="2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</row>
    <row r="61" spans="1:1015" customFormat="1" x14ac:dyDescent="0.35">
      <c r="A61" s="1"/>
      <c r="B61" s="1"/>
      <c r="C61" s="1"/>
      <c r="D61" s="2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</row>
    <row r="62" spans="1:1015" customFormat="1" x14ac:dyDescent="0.35">
      <c r="A62" s="1"/>
      <c r="B62" s="1"/>
      <c r="C62" s="1"/>
      <c r="D62" s="2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</row>
  </sheetData>
  <autoFilter ref="B3:M23" xr:uid="{073B1273-09B9-437E-9759-4846213DF2B3}"/>
  <mergeCells count="11">
    <mergeCell ref="A17:A18"/>
    <mergeCell ref="L17:L18"/>
    <mergeCell ref="M17:M18"/>
    <mergeCell ref="N17:N18"/>
    <mergeCell ref="B2:M2"/>
    <mergeCell ref="B17:B18"/>
    <mergeCell ref="C17:C18"/>
    <mergeCell ref="D17:D18"/>
    <mergeCell ref="E17:E18"/>
    <mergeCell ref="J17:J18"/>
    <mergeCell ref="K17:K18"/>
  </mergeCells>
  <printOptions horizontalCentered="1"/>
  <pageMargins left="0.51181102362204722" right="0.51181102362204722" top="0.78740157480314965" bottom="0.39370078740157483" header="0.31496062992125984" footer="0.31496062992125984"/>
  <pageSetup paperSize="9"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contabilidade</dc:creator>
  <cp:lastModifiedBy>danilo contabilidade</cp:lastModifiedBy>
  <cp:lastPrinted>2024-07-19T18:45:30Z</cp:lastPrinted>
  <dcterms:created xsi:type="dcterms:W3CDTF">2024-07-19T18:14:01Z</dcterms:created>
  <dcterms:modified xsi:type="dcterms:W3CDTF">2024-07-19T18:45:55Z</dcterms:modified>
</cp:coreProperties>
</file>